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6" windowWidth="9696" windowHeight="6168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<sst xmlns="http://schemas.openxmlformats.org/spreadsheetml/2006/main" count="29" uniqueCount="21">
  <si>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</si>
  <si>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</si>
  <si>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</si>
  <si>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</si>
  <si>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</si>
  <si>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</si>
  <si>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</si>
  <si>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</si>
  <si>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</si>
  <si>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</si>
  <si>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</si>
  <si>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</si>
  <si>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</si>
  <si>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</si>
  <si>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</si>
  <si>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</si>
  <si>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</si>
  <si>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</si>
  <si>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</si>
  <si>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t>Δεκέμβριος 2020</t>
  </si>
  <si>
    <r>
      <t xml:space="preserve">            τον Δεκέμβριο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</si>
</sst>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Δεκέμβριο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1223</c:v>
                </c:pt>
                <c:pt idx="1">
                  <c:v>3111</c:v>
                </c:pt>
                <c:pt idx="2">
                  <c:v>5325</c:v>
                </c:pt>
                <c:pt idx="3">
                  <c:v>9870</c:v>
                </c:pt>
                <c:pt idx="4">
                  <c:v>76</c:v>
                </c:pt>
                <c:pt idx="5">
                  <c:v>1680</c:v>
                </c:pt>
                <c:pt idx="6">
                  <c:v>1055</c:v>
                </c:pt>
                <c:pt idx="7">
                  <c:v>6864</c:v>
                </c:pt>
                <c:pt idx="8">
                  <c:v>89</c:v>
                </c:pt>
                <c:pt idx="9">
                  <c:v>2293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843</c:v>
                </c:pt>
                <c:pt idx="1">
                  <c:v>1724</c:v>
                </c:pt>
                <c:pt idx="2">
                  <c:v>3914</c:v>
                </c:pt>
                <c:pt idx="3">
                  <c:v>8117</c:v>
                </c:pt>
                <c:pt idx="4">
                  <c:v>66</c:v>
                </c:pt>
                <c:pt idx="5">
                  <c:v>1155</c:v>
                </c:pt>
                <c:pt idx="6">
                  <c:v>969</c:v>
                </c:pt>
                <c:pt idx="7">
                  <c:v>6012</c:v>
                </c:pt>
                <c:pt idx="8">
                  <c:v>42</c:v>
                </c:pt>
                <c:pt idx="9">
                  <c:v>1250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864</c:v>
                </c:pt>
                <c:pt idx="1">
                  <c:v>1942</c:v>
                </c:pt>
                <c:pt idx="2">
                  <c:v>4441</c:v>
                </c:pt>
                <c:pt idx="3">
                  <c:v>8951</c:v>
                </c:pt>
                <c:pt idx="4">
                  <c:v>83</c:v>
                </c:pt>
                <c:pt idx="5">
                  <c:v>1674</c:v>
                </c:pt>
                <c:pt idx="6">
                  <c:v>1107</c:v>
                </c:pt>
                <c:pt idx="7">
                  <c:v>7157</c:v>
                </c:pt>
                <c:pt idx="8">
                  <c:v>69</c:v>
                </c:pt>
                <c:pt idx="9">
                  <c:v>2125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1360"/>
        <c:axId val="46335680"/>
      </c:barChart>
      <c:catAx>
        <c:axId val="4603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3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35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3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Δεκέμβριος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380</c:v>
                </c:pt>
                <c:pt idx="1">
                  <c:v>1387</c:v>
                </c:pt>
                <c:pt idx="2">
                  <c:v>603</c:v>
                </c:pt>
                <c:pt idx="3">
                  <c:v>1411</c:v>
                </c:pt>
                <c:pt idx="4">
                  <c:v>1753</c:v>
                </c:pt>
                <c:pt idx="5">
                  <c:v>10</c:v>
                </c:pt>
                <c:pt idx="6">
                  <c:v>525</c:v>
                </c:pt>
                <c:pt idx="7">
                  <c:v>86</c:v>
                </c:pt>
                <c:pt idx="8">
                  <c:v>852</c:v>
                </c:pt>
                <c:pt idx="9">
                  <c:v>47</c:v>
                </c:pt>
                <c:pt idx="10">
                  <c:v>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32384"/>
        <c:axId val="46337984"/>
      </c:barChart>
      <c:catAx>
        <c:axId val="46032384"/>
        <c:scaling>
          <c:orientation val="minMax"/>
        </c:scaling>
        <c:delete val="1"/>
        <c:axPos val="l"/>
        <c:majorTickMark val="out"/>
        <c:minorTickMark val="none"/>
        <c:tickLblPos val="nextTo"/>
        <c:crossAx val="46337984"/>
        <c:crosses val="autoZero"/>
        <c:auto val="1"/>
        <c:lblAlgn val="ctr"/>
        <c:lblOffset val="100"/>
        <c:noMultiLvlLbl val="0"/>
      </c:catAx>
      <c:valAx>
        <c:axId val="463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0323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N17" sqref="N17"/>
    </sheetView>
  </sheetViews>
  <sheetFormatPr defaultRowHeight="13.2" x14ac:dyDescent="0.25"/>
  <cols>
    <col min="1" max="1" width="3.109375" customWidth="1"/>
    <col min="2" max="2" width="63.5546875" customWidth="1"/>
    <col min="3" max="3" width="7.44140625" customWidth="1"/>
    <col min="4" max="4" width="6.5546875" bestFit="1" customWidth="1"/>
    <col min="5" max="5" width="7.44140625" customWidth="1"/>
    <col min="6" max="6" width="6.109375" customWidth="1"/>
    <col min="7" max="8" width="6.5546875" customWidth="1"/>
    <col min="9" max="10" width="7.5546875" customWidth="1"/>
    <col min="11" max="11" width="7.44140625" customWidth="1"/>
    <col min="12" max="12" width="8.44140625" customWidth="1"/>
    <col min="13" max="13" width="5.109375" customWidth="1"/>
    <col min="14" max="14" width="4.44140625" customWidth="1"/>
    <col min="15" max="15" width="8.6640625" customWidth="1"/>
    <col min="16" max="16" width="10.6640625" customWidth="1"/>
    <col min="17" max="17" width="8.6640625" customWidth="1"/>
    <col min="18" max="18" width="6.5546875" customWidth="1"/>
  </cols>
  <sheetData>
    <row r="1" spans="1:17" x14ac:dyDescent="0.25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</row>
    <row r="2" spans="1:17" ht="16.5" customHeight="1" thickBot="1" x14ac:dyDescent="0.3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1"/>
      <c r="P2" s="41"/>
      <c r="Q2" s="41"/>
    </row>
    <row r="3" spans="1:17" x14ac:dyDescent="0.25">
      <c r="A3" s="30"/>
      <c r="B3" s="31"/>
      <c r="C3" s="43" t="s">
        <v>19</v>
      </c>
      <c r="D3" s="43"/>
      <c r="E3" s="43"/>
      <c r="F3" s="43"/>
      <c r="G3" s="43"/>
      <c r="H3" s="43"/>
      <c r="I3" s="43"/>
      <c r="J3" s="43"/>
      <c r="K3" s="43"/>
      <c r="L3" s="44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3">
      <c r="A4" s="32"/>
      <c r="B4" s="26" t="s">
        <v>3</v>
      </c>
      <c r="C4" s="45">
        <v>2018</v>
      </c>
      <c r="D4" s="45"/>
      <c r="E4" s="45">
        <v>2019</v>
      </c>
      <c r="F4" s="45"/>
      <c r="G4" s="45">
        <v>2020</v>
      </c>
      <c r="H4" s="45"/>
      <c r="I4" s="46" t="s">
        <v>17</v>
      </c>
      <c r="J4" s="46"/>
      <c r="K4" s="46" t="s">
        <v>18</v>
      </c>
      <c r="L4" s="47"/>
      <c r="M4" s="3"/>
      <c r="N4" s="11">
        <v>1</v>
      </c>
      <c r="O4" s="13">
        <f>C6</f>
        <v>864</v>
      </c>
      <c r="P4" s="14">
        <f>E6</f>
        <v>843</v>
      </c>
      <c r="Q4" s="14">
        <f>G6</f>
        <v>1223</v>
      </c>
    </row>
    <row r="5" spans="1:17" ht="13.8" x14ac:dyDescent="0.3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1942</v>
      </c>
      <c r="P5" s="14">
        <f>E7</f>
        <v>1724</v>
      </c>
      <c r="Q5" s="14">
        <f>G7</f>
        <v>3111</v>
      </c>
    </row>
    <row r="6" spans="1:17" ht="13.8" x14ac:dyDescent="0.3">
      <c r="A6" s="34">
        <v>1</v>
      </c>
      <c r="B6" s="28" t="s">
        <v>8</v>
      </c>
      <c r="C6" s="39">
        <v>864</v>
      </c>
      <c r="D6" s="38">
        <f>C6/C17</f>
        <v>2.8993288590604026E-2</v>
      </c>
      <c r="E6" s="39">
        <v>843</v>
      </c>
      <c r="F6" s="38">
        <f>E6/E17</f>
        <v>3.3339924856634368E-2</v>
      </c>
      <c r="G6" s="39">
        <v>1223</v>
      </c>
      <c r="H6" s="18">
        <f>G6/G17</f>
        <v>3.6636510694386198E-2</v>
      </c>
      <c r="I6" s="19">
        <f>G6-E6</f>
        <v>380</v>
      </c>
      <c r="J6" s="20">
        <f>I6/E6</f>
        <v>0.45077105575326215</v>
      </c>
      <c r="K6" s="19">
        <f t="shared" ref="K6:K17" si="0">G6-C6</f>
        <v>359</v>
      </c>
      <c r="L6" s="21">
        <f t="shared" ref="L6:L16" si="1">K6/C6</f>
        <v>0.41550925925925924</v>
      </c>
      <c r="M6" s="7"/>
      <c r="N6" s="11">
        <v>4</v>
      </c>
      <c r="O6" s="13">
        <f t="shared" ref="O6:O13" si="2">C9</f>
        <v>4441</v>
      </c>
      <c r="P6" s="14">
        <f t="shared" ref="P6:P13" si="3">E9</f>
        <v>3914</v>
      </c>
      <c r="Q6" s="14">
        <f t="shared" ref="Q6:Q13" si="4">G9</f>
        <v>5325</v>
      </c>
    </row>
    <row r="7" spans="1:17" ht="13.8" x14ac:dyDescent="0.3">
      <c r="A7" s="34">
        <v>2</v>
      </c>
      <c r="B7" s="29" t="s">
        <v>9</v>
      </c>
      <c r="C7" s="39">
        <v>1942</v>
      </c>
      <c r="D7" s="38">
        <f>C7/C17</f>
        <v>6.5167785234899328E-2</v>
      </c>
      <c r="E7" s="39">
        <v>1724</v>
      </c>
      <c r="F7" s="38">
        <f>E7/E17</f>
        <v>6.8182717025904685E-2</v>
      </c>
      <c r="G7" s="39">
        <v>3111</v>
      </c>
      <c r="H7" s="18">
        <f>G7/G17</f>
        <v>9.3193936852195791E-2</v>
      </c>
      <c r="I7" s="19">
        <f t="shared" ref="I7:I17" si="5">G7-E7</f>
        <v>1387</v>
      </c>
      <c r="J7" s="20">
        <f t="shared" ref="J7:J17" si="6">I7/E7</f>
        <v>0.80452436194895594</v>
      </c>
      <c r="K7" s="19">
        <f t="shared" si="0"/>
        <v>1169</v>
      </c>
      <c r="L7" s="21">
        <f t="shared" si="1"/>
        <v>0.601956745623069</v>
      </c>
      <c r="M7" s="7"/>
      <c r="N7" s="11">
        <v>5</v>
      </c>
      <c r="O7" s="13">
        <f t="shared" si="2"/>
        <v>8951</v>
      </c>
      <c r="P7" s="14">
        <f t="shared" si="3"/>
        <v>8117</v>
      </c>
      <c r="Q7" s="14">
        <f t="shared" si="4"/>
        <v>9870</v>
      </c>
    </row>
    <row r="8" spans="1:17" ht="13.8" x14ac:dyDescent="0.3">
      <c r="A8" s="34">
        <v>3</v>
      </c>
      <c r="B8" s="29" t="s">
        <v>10</v>
      </c>
      <c r="C8" s="39">
        <v>1387</v>
      </c>
      <c r="D8" s="38">
        <f>C8/C17</f>
        <v>4.6543624161073827E-2</v>
      </c>
      <c r="E8" s="39">
        <v>1193</v>
      </c>
      <c r="F8" s="38">
        <f>E8/E17</f>
        <v>4.7182123788807595E-2</v>
      </c>
      <c r="G8" s="39">
        <v>1796</v>
      </c>
      <c r="H8" s="18">
        <f>G8/G17</f>
        <v>5.3801449883170573E-2</v>
      </c>
      <c r="I8" s="19">
        <f t="shared" si="5"/>
        <v>603</v>
      </c>
      <c r="J8" s="20">
        <f t="shared" si="6"/>
        <v>0.50544844928751043</v>
      </c>
      <c r="K8" s="19">
        <f t="shared" si="0"/>
        <v>409</v>
      </c>
      <c r="L8" s="21">
        <f t="shared" si="1"/>
        <v>0.29488103821196826</v>
      </c>
      <c r="M8" s="7"/>
      <c r="N8" s="11">
        <v>6</v>
      </c>
      <c r="O8" s="13">
        <f t="shared" si="2"/>
        <v>83</v>
      </c>
      <c r="P8" s="14">
        <f t="shared" si="3"/>
        <v>66</v>
      </c>
      <c r="Q8" s="14">
        <f t="shared" si="4"/>
        <v>76</v>
      </c>
    </row>
    <row r="9" spans="1:17" ht="15.6" x14ac:dyDescent="0.3">
      <c r="A9" s="34">
        <v>4</v>
      </c>
      <c r="B9" s="25" t="s">
        <v>11</v>
      </c>
      <c r="C9" s="39">
        <v>4441</v>
      </c>
      <c r="D9" s="38">
        <f>C9/C17</f>
        <v>0.14902684563758389</v>
      </c>
      <c r="E9" s="39">
        <v>3914</v>
      </c>
      <c r="F9" s="38">
        <f>E9/E17</f>
        <v>0.15479533320150288</v>
      </c>
      <c r="G9" s="39">
        <v>5325</v>
      </c>
      <c r="H9" s="18">
        <f>G9/G17</f>
        <v>0.15951710502666108</v>
      </c>
      <c r="I9" s="19">
        <f t="shared" si="5"/>
        <v>1411</v>
      </c>
      <c r="J9" s="20">
        <f t="shared" si="6"/>
        <v>0.36050076647930507</v>
      </c>
      <c r="K9" s="19">
        <f t="shared" si="0"/>
        <v>884</v>
      </c>
      <c r="L9" s="21">
        <f t="shared" si="1"/>
        <v>0.19905426705696916</v>
      </c>
      <c r="M9" s="9"/>
      <c r="N9" s="11">
        <v>7</v>
      </c>
      <c r="O9" s="13">
        <f t="shared" si="2"/>
        <v>1674</v>
      </c>
      <c r="P9" s="14">
        <f t="shared" si="3"/>
        <v>1155</v>
      </c>
      <c r="Q9" s="14">
        <f t="shared" si="4"/>
        <v>1680</v>
      </c>
    </row>
    <row r="10" spans="1:17" ht="13.8" x14ac:dyDescent="0.3">
      <c r="A10" s="34">
        <v>5</v>
      </c>
      <c r="B10" s="25" t="s">
        <v>12</v>
      </c>
      <c r="C10" s="39">
        <v>8951</v>
      </c>
      <c r="D10" s="38">
        <f>C10/C17</f>
        <v>0.30036912751677852</v>
      </c>
      <c r="E10" s="39">
        <v>8117</v>
      </c>
      <c r="F10" s="38">
        <f>E10/E17</f>
        <v>0.32102036780700022</v>
      </c>
      <c r="G10" s="39">
        <v>9870</v>
      </c>
      <c r="H10" s="18">
        <f>G10/G17</f>
        <v>0.29566832424659995</v>
      </c>
      <c r="I10" s="19">
        <f t="shared" si="5"/>
        <v>1753</v>
      </c>
      <c r="J10" s="20">
        <f t="shared" si="6"/>
        <v>0.21596649008254282</v>
      </c>
      <c r="K10" s="19">
        <f t="shared" si="0"/>
        <v>919</v>
      </c>
      <c r="L10" s="21">
        <f t="shared" si="1"/>
        <v>0.1026700927270696</v>
      </c>
      <c r="M10" s="7"/>
      <c r="N10" s="11">
        <v>8</v>
      </c>
      <c r="O10" s="13">
        <f t="shared" si="2"/>
        <v>1107</v>
      </c>
      <c r="P10" s="14">
        <f t="shared" si="3"/>
        <v>969</v>
      </c>
      <c r="Q10" s="14">
        <f t="shared" si="4"/>
        <v>1055</v>
      </c>
    </row>
    <row r="11" spans="1:17" ht="13.8" x14ac:dyDescent="0.3">
      <c r="A11" s="34">
        <v>6</v>
      </c>
      <c r="B11" s="25" t="s">
        <v>13</v>
      </c>
      <c r="C11" s="39">
        <v>83</v>
      </c>
      <c r="D11" s="38">
        <f>C11/C17</f>
        <v>2.7852348993288589E-3</v>
      </c>
      <c r="E11" s="39">
        <v>66</v>
      </c>
      <c r="F11" s="38">
        <f>E11/E17</f>
        <v>2.6102432272098082E-3</v>
      </c>
      <c r="G11" s="39">
        <v>76</v>
      </c>
      <c r="H11" s="18">
        <f>G11/G17</f>
        <v>2.2766760529626747E-3</v>
      </c>
      <c r="I11" s="19">
        <f t="shared" si="5"/>
        <v>10</v>
      </c>
      <c r="J11" s="20">
        <f t="shared" si="6"/>
        <v>0.15151515151515152</v>
      </c>
      <c r="K11" s="19">
        <f t="shared" si="0"/>
        <v>-7</v>
      </c>
      <c r="L11" s="21">
        <f t="shared" si="1"/>
        <v>-8.4337349397590355E-2</v>
      </c>
      <c r="M11" s="7"/>
      <c r="N11" s="11">
        <v>9</v>
      </c>
      <c r="O11" s="13">
        <f>C14</f>
        <v>7157</v>
      </c>
      <c r="P11" s="14">
        <f t="shared" si="3"/>
        <v>6012</v>
      </c>
      <c r="Q11" s="14">
        <f t="shared" si="4"/>
        <v>6864</v>
      </c>
    </row>
    <row r="12" spans="1:17" ht="13.8" x14ac:dyDescent="0.3">
      <c r="A12" s="34">
        <v>7</v>
      </c>
      <c r="B12" s="25" t="s">
        <v>14</v>
      </c>
      <c r="C12" s="39">
        <v>1674</v>
      </c>
      <c r="D12" s="38">
        <f>C12/C17</f>
        <v>5.6174496644295302E-2</v>
      </c>
      <c r="E12" s="39">
        <v>1155</v>
      </c>
      <c r="F12" s="38">
        <f>E12/E17</f>
        <v>4.5679256476171645E-2</v>
      </c>
      <c r="G12" s="39">
        <v>1680</v>
      </c>
      <c r="H12" s="18">
        <f>G12/G17</f>
        <v>5.0326523276017013E-2</v>
      </c>
      <c r="I12" s="19">
        <f t="shared" si="5"/>
        <v>525</v>
      </c>
      <c r="J12" s="20">
        <f t="shared" si="6"/>
        <v>0.45454545454545453</v>
      </c>
      <c r="K12" s="19">
        <f t="shared" si="0"/>
        <v>6</v>
      </c>
      <c r="L12" s="21">
        <f t="shared" si="1"/>
        <v>3.5842293906810036E-3</v>
      </c>
      <c r="M12" s="7"/>
      <c r="N12" s="11">
        <v>10</v>
      </c>
      <c r="O12" s="13">
        <f t="shared" si="2"/>
        <v>69</v>
      </c>
      <c r="P12" s="14">
        <f t="shared" si="3"/>
        <v>42</v>
      </c>
      <c r="Q12" s="14">
        <f t="shared" si="4"/>
        <v>89</v>
      </c>
    </row>
    <row r="13" spans="1:17" ht="13.8" x14ac:dyDescent="0.3">
      <c r="A13" s="34">
        <v>8</v>
      </c>
      <c r="B13" s="25" t="s">
        <v>16</v>
      </c>
      <c r="C13" s="39">
        <v>1107</v>
      </c>
      <c r="D13" s="38">
        <f>C13/C17</f>
        <v>3.7147651006711406E-2</v>
      </c>
      <c r="E13" s="39">
        <v>969</v>
      </c>
      <c r="F13" s="38">
        <f>E13/E17</f>
        <v>3.8323116472216728E-2</v>
      </c>
      <c r="G13" s="39">
        <v>1055</v>
      </c>
      <c r="H13" s="18">
        <f>G13/G17</f>
        <v>3.1603858366784497E-2</v>
      </c>
      <c r="I13" s="19">
        <f t="shared" si="5"/>
        <v>86</v>
      </c>
      <c r="J13" s="20">
        <f t="shared" si="6"/>
        <v>8.8751289989680085E-2</v>
      </c>
      <c r="K13" s="19">
        <f t="shared" si="0"/>
        <v>-52</v>
      </c>
      <c r="L13" s="21">
        <f t="shared" si="1"/>
        <v>-4.6973803071364048E-2</v>
      </c>
      <c r="M13" s="7"/>
      <c r="N13" s="11">
        <v>11</v>
      </c>
      <c r="O13" s="13">
        <f t="shared" si="2"/>
        <v>2125</v>
      </c>
      <c r="P13" s="14">
        <f t="shared" si="3"/>
        <v>1250</v>
      </c>
      <c r="Q13" s="14">
        <f t="shared" si="4"/>
        <v>2293</v>
      </c>
    </row>
    <row r="14" spans="1:17" ht="13.8" x14ac:dyDescent="0.3">
      <c r="A14" s="34">
        <v>9</v>
      </c>
      <c r="B14" s="25" t="s">
        <v>15</v>
      </c>
      <c r="C14" s="39">
        <v>7157</v>
      </c>
      <c r="D14" s="38">
        <f>C14/C17</f>
        <v>0.24016778523489932</v>
      </c>
      <c r="E14" s="39">
        <v>6012</v>
      </c>
      <c r="F14" s="38">
        <f>E14/E17</f>
        <v>0.2377694285149298</v>
      </c>
      <c r="G14" s="39">
        <v>6864</v>
      </c>
      <c r="H14" s="18">
        <f>G14/G17</f>
        <v>0.20561979509915523</v>
      </c>
      <c r="I14" s="19">
        <f t="shared" si="5"/>
        <v>852</v>
      </c>
      <c r="J14" s="20">
        <f t="shared" si="6"/>
        <v>0.14171656686626746</v>
      </c>
      <c r="K14" s="19">
        <f t="shared" si="0"/>
        <v>-293</v>
      </c>
      <c r="L14" s="21">
        <f t="shared" si="1"/>
        <v>-4.0938940897023893E-2</v>
      </c>
      <c r="M14" s="7"/>
      <c r="N14" s="12"/>
      <c r="O14" s="15"/>
      <c r="P14" s="15"/>
      <c r="Q14" s="15"/>
    </row>
    <row r="15" spans="1:17" x14ac:dyDescent="0.25">
      <c r="A15" s="34">
        <v>10</v>
      </c>
      <c r="B15" s="17" t="s">
        <v>5</v>
      </c>
      <c r="C15" s="39">
        <v>69</v>
      </c>
      <c r="D15" s="38">
        <f>C15/C17</f>
        <v>2.3154362416107381E-3</v>
      </c>
      <c r="E15" s="39">
        <v>42</v>
      </c>
      <c r="F15" s="38">
        <f>E15/E17</f>
        <v>1.6610638718607871E-3</v>
      </c>
      <c r="G15" s="39">
        <v>89</v>
      </c>
      <c r="H15" s="18">
        <f>G15/G17</f>
        <v>2.6661074830747109E-3</v>
      </c>
      <c r="I15" s="19">
        <f t="shared" si="5"/>
        <v>47</v>
      </c>
      <c r="J15" s="20">
        <f t="shared" si="6"/>
        <v>1.1190476190476191</v>
      </c>
      <c r="K15" s="19">
        <f t="shared" si="0"/>
        <v>20</v>
      </c>
      <c r="L15" s="21">
        <f t="shared" si="1"/>
        <v>0.28985507246376813</v>
      </c>
      <c r="M15" s="7"/>
      <c r="N15" s="1"/>
      <c r="O15" s="1"/>
      <c r="P15" s="1"/>
      <c r="Q15" s="37"/>
    </row>
    <row r="16" spans="1:17" x14ac:dyDescent="0.25">
      <c r="A16" s="34">
        <v>11</v>
      </c>
      <c r="B16" s="17" t="s">
        <v>6</v>
      </c>
      <c r="C16" s="39">
        <v>2125</v>
      </c>
      <c r="D16" s="38">
        <f>C16/C17</f>
        <v>7.1308724832214759E-2</v>
      </c>
      <c r="E16" s="39">
        <v>1250</v>
      </c>
      <c r="F16" s="38">
        <f>E16/E17</f>
        <v>4.943642475776152E-2</v>
      </c>
      <c r="G16" s="39">
        <v>2293</v>
      </c>
      <c r="H16" s="18">
        <f>G16/G17</f>
        <v>6.8689713018992266E-2</v>
      </c>
      <c r="I16" s="19">
        <f t="shared" si="5"/>
        <v>1043</v>
      </c>
      <c r="J16" s="20">
        <f t="shared" si="6"/>
        <v>0.83440000000000003</v>
      </c>
      <c r="K16" s="19">
        <f t="shared" si="0"/>
        <v>168</v>
      </c>
      <c r="L16" s="21">
        <f t="shared" si="1"/>
        <v>7.9058823529411765E-2</v>
      </c>
      <c r="M16" s="7"/>
      <c r="N16" s="1"/>
      <c r="O16" s="1"/>
      <c r="P16" s="1"/>
      <c r="Q16" s="1"/>
    </row>
    <row r="17" spans="1:17" ht="13.8" thickBot="1" x14ac:dyDescent="0.3">
      <c r="A17" s="35"/>
      <c r="B17" s="36" t="s">
        <v>0</v>
      </c>
      <c r="C17" s="23">
        <f>SUM(C6:C16)</f>
        <v>29800</v>
      </c>
      <c r="D17" s="22">
        <f>C17/C17</f>
        <v>1</v>
      </c>
      <c r="E17" s="23">
        <f>SUM(E6:E16)</f>
        <v>25285</v>
      </c>
      <c r="F17" s="40">
        <f>E17/E17</f>
        <v>1</v>
      </c>
      <c r="G17" s="23">
        <f>SUM(G6:G16)</f>
        <v>33382</v>
      </c>
      <c r="H17" s="40">
        <f>G17/G17</f>
        <v>1</v>
      </c>
      <c r="I17" s="23">
        <f t="shared" si="5"/>
        <v>8097</v>
      </c>
      <c r="J17" s="22">
        <f t="shared" si="6"/>
        <v>0.320229385010876</v>
      </c>
      <c r="K17" s="23">
        <f t="shared" si="0"/>
        <v>3582</v>
      </c>
      <c r="L17" s="24">
        <f t="shared" ref="L17" si="7">K17/C17</f>
        <v>0.12020134228187919</v>
      </c>
      <c r="M17" s="10"/>
      <c r="N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2021-01-04T08:50:50Z</cp:lastPrinted>
  <dcterms:created xsi:type="dcterms:W3CDTF">2003-06-02T05:51:50Z</dcterms:created>
  <dcterms:modified xsi:type="dcterms:W3CDTF">2021-01-29T07:19:11Z</dcterms:modified>
</cp:coreProperties>
</file>